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315" windowWidth="11460" windowHeight="6030"/>
  </bookViews>
  <sheets>
    <sheet name="отчет" sheetId="17" r:id="rId1"/>
  </sheets>
  <definedNames>
    <definedName name="_xlnm.Print_Titles" localSheetId="0">отчет!$4:$5</definedName>
    <definedName name="_xlnm.Print_Area" localSheetId="0">отчет!$A$1:$E$40</definedName>
  </definedNames>
  <calcPr calcId="145621"/>
</workbook>
</file>

<file path=xl/calcChain.xml><?xml version="1.0" encoding="utf-8"?>
<calcChain xmlns="http://schemas.openxmlformats.org/spreadsheetml/2006/main">
  <c r="E40" i="17" l="1"/>
  <c r="E36" i="17" l="1"/>
  <c r="D36" i="17"/>
  <c r="D40" i="17" s="1"/>
  <c r="E20" i="17"/>
  <c r="D20" i="17"/>
  <c r="E10" i="17" l="1"/>
  <c r="D10" i="17"/>
  <c r="E32" i="17" l="1"/>
  <c r="D14" i="17" l="1"/>
  <c r="D24" i="17" l="1"/>
  <c r="D8" i="17" s="1"/>
  <c r="D32" i="17"/>
  <c r="E14" i="17" l="1"/>
  <c r="E24" i="17"/>
  <c r="E8" i="17" l="1"/>
</calcChain>
</file>

<file path=xl/sharedStrings.xml><?xml version="1.0" encoding="utf-8"?>
<sst xmlns="http://schemas.openxmlformats.org/spreadsheetml/2006/main" count="55" uniqueCount="42">
  <si>
    <t>Код</t>
  </si>
  <si>
    <t>Наименование</t>
  </si>
  <si>
    <t>01 06 05 01 02 0000 640</t>
  </si>
  <si>
    <t>01 06 05 02 02 0000 640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</si>
  <si>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</si>
  <si>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</si>
  <si>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01 06 05 02 02 0000 540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</si>
  <si>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</si>
  <si>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 xml:space="preserve"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</t>
  </si>
  <si>
    <t>01 05 00 00 00 0000 000</t>
  </si>
  <si>
    <t>Изменение остатков средств на счетах по учету средств бюджетов</t>
  </si>
  <si>
    <t>главного администратора источников финансирования дефицита областного бюджета</t>
  </si>
  <si>
    <t>источника финансирования дефицита областного бюджета</t>
  </si>
  <si>
    <t>099</t>
  </si>
  <si>
    <t>742</t>
  </si>
  <si>
    <t>Министерство финансов Калужской области - всего</t>
  </si>
  <si>
    <t>Министерство сельского хозяйства Калужской области - всего</t>
  </si>
  <si>
    <t>Итого источники финансирования дефицита областного бюджета</t>
  </si>
  <si>
    <t>01 03 01 00 02 0001 810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</si>
  <si>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 для частичного покрытия дефицитов бюджетов субъектов Российской Федерации)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</si>
  <si>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(бюджетные кредиты, предоставленные для частичного покрытия дефицитов бюджетов муниципальных образований)</t>
  </si>
  <si>
    <t>01 06 05 02 02 0004 640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</si>
  <si>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 (бюджетные кредиты для частичного покрытия дефицитов бюджетов муниципальных образований)</t>
  </si>
  <si>
    <t>01 06 05 02 02 0004 540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</si>
  <si>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</si>
  <si>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</si>
  <si>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01 05 02 01 02 0000 610</t>
  </si>
  <si>
    <t>01 05 02 01 02 0000 510</t>
  </si>
  <si>
    <t>01 03 01 00 02 0000 810</t>
  </si>
  <si>
    <t>Исполнено</t>
  </si>
  <si>
    <t>(рублей)</t>
  </si>
  <si>
    <t>Исполнение источников финансирования дефицита областного бюджета за 2019 год по кодам классификации источников финансирования дефицитов бюджетов</t>
  </si>
  <si>
    <t>План в соответствии с Законом Калужской области  от 06.12.2018 № 419-ОЗ (в ред. Закона КО от 05.12.2019 № 534-ОЗ)</t>
  </si>
  <si>
    <t>Министерство экономического развития Калужской области - всего</t>
  </si>
  <si>
    <t>744</t>
  </si>
  <si>
    <t>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</si>
  <si>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</si>
  <si>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в кредитных организациях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</si>
  <si>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в кредитных организациях</t>
  </si>
  <si>
    <t>01 06 10 01 02 0000 510</t>
  </si>
  <si>
    <t>01 06 10 01 02 0000 610</t>
  </si>
  <si>
    <t>Приложение № 4 к Закону Калужской области "Об исполнении областного бюджета за 2019 год" 
от  17.06.2020 № 603-ОЗ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</si>
</sst>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3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sz val="8"/>
      <name val="Times New Roman Cyr"/>
      <charset val="204"/>
    </font>
    <font>
      <b/>
      <sz val="15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" fontId="3" fillId="0" borderId="0"/>
  </cellStyleXfs>
  <cellXfs count="6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9" fillId="0" borderId="0" xfId="0" applyFont="1"/>
    <xf numFmtId="0" fontId="0" fillId="0" borderId="0" xfId="0" applyFont="1"/>
    <xf numFmtId="0" fontId="11" fillId="0" borderId="6" xfId="0" applyFont="1" applyBorder="1" applyAlignment="1">
      <alignment vertical="center" wrapText="1"/>
    </xf>
    <xf numFmtId="0" fontId="7" fillId="0" borderId="6" xfId="0" applyFont="1" applyBorder="1"/>
    <xf numFmtId="0" fontId="7" fillId="2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7" fillId="0" borderId="6" xfId="0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3" xfId="0" applyFont="1" applyBorder="1"/>
    <xf numFmtId="49" fontId="11" fillId="0" borderId="3" xfId="0" applyNumberFormat="1" applyFont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vertical="center"/>
    </xf>
    <xf numFmtId="4" fontId="7" fillId="0" borderId="3" xfId="0" applyNumberFormat="1" applyFont="1" applyBorder="1"/>
    <xf numFmtId="4" fontId="7" fillId="0" borderId="2" xfId="0" applyNumberFormat="1" applyFont="1" applyBorder="1" applyAlignment="1"/>
    <xf numFmtId="4" fontId="7" fillId="0" borderId="3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vertical="center"/>
    </xf>
    <xf numFmtId="0" fontId="6" fillId="0" borderId="14" xfId="0" applyFont="1" applyBorder="1"/>
    <xf numFmtId="0" fontId="8" fillId="0" borderId="5" xfId="0" applyFont="1" applyBorder="1" applyAlignment="1">
      <alignment horizontal="center" vertical="center"/>
    </xf>
    <xf numFmtId="0" fontId="6" fillId="0" borderId="13" xfId="0" applyFont="1" applyBorder="1"/>
    <xf numFmtId="3" fontId="6" fillId="0" borderId="15" xfId="0" applyNumberFormat="1" applyFont="1" applyBorder="1" applyAlignment="1"/>
    <xf numFmtId="4" fontId="11" fillId="0" borderId="3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/>
    </xf>
    <xf numFmtId="0" fontId="0" fillId="0" borderId="0" xfId="0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BreakPreview" zoomScaleNormal="80" zoomScaleSheetLayoutView="100" workbookViewId="0">
      <selection activeCell="A2" sqref="A2:E2"/>
    </sheetView>
  </sheetViews>
  <sheetFormatPr defaultRowHeight="16.5" x14ac:dyDescent="0.25"/>
  <cols>
    <col min="1" max="1" width="50.77734375" customWidth="1"/>
    <col min="2" max="2" width="13.6640625" customWidth="1"/>
    <col min="3" max="3" width="20.77734375" customWidth="1"/>
    <col min="4" max="5" width="16.33203125" customWidth="1"/>
    <col min="6" max="6" width="11.109375" bestFit="1" customWidth="1"/>
    <col min="7" max="7" width="11" bestFit="1" customWidth="1"/>
  </cols>
  <sheetData>
    <row r="1" spans="1:7" ht="77.25" customHeight="1" x14ac:dyDescent="0.25">
      <c r="C1" s="17"/>
      <c r="D1" s="52" t="s">
        <v>41</v>
      </c>
      <c r="E1" s="52"/>
    </row>
    <row r="2" spans="1:7" ht="56.45" customHeight="1" x14ac:dyDescent="0.25">
      <c r="A2" s="53" t="s">
        <v>31</v>
      </c>
      <c r="B2" s="53"/>
      <c r="C2" s="53"/>
      <c r="D2" s="53"/>
      <c r="E2" s="53"/>
    </row>
    <row r="3" spans="1:7" ht="24" customHeight="1" thickBot="1" x14ac:dyDescent="0.3">
      <c r="A3" s="1"/>
      <c r="B3" s="1"/>
      <c r="C3" s="1"/>
      <c r="D3" s="1"/>
      <c r="E3" s="11" t="s">
        <v>30</v>
      </c>
    </row>
    <row r="4" spans="1:7" ht="22.9" customHeight="1" thickBot="1" x14ac:dyDescent="0.3">
      <c r="A4" s="54" t="s">
        <v>1</v>
      </c>
      <c r="B4" s="56" t="s">
        <v>0</v>
      </c>
      <c r="C4" s="57"/>
      <c r="D4" s="58" t="s">
        <v>32</v>
      </c>
      <c r="E4" s="54" t="s">
        <v>29</v>
      </c>
    </row>
    <row r="5" spans="1:7" ht="104.45" customHeight="1" thickBot="1" x14ac:dyDescent="0.3">
      <c r="A5" s="55"/>
      <c r="B5" s="50" t="s">
        <v>11</v>
      </c>
      <c r="C5" s="18" t="s">
        <v>12</v>
      </c>
      <c r="D5" s="59"/>
      <c r="E5" s="55"/>
    </row>
    <row r="6" spans="1:7" ht="17.25" thickBot="1" x14ac:dyDescent="0.3">
      <c r="A6" s="44">
        <v>1</v>
      </c>
      <c r="B6" s="44">
        <v>2</v>
      </c>
      <c r="C6" s="44">
        <v>3</v>
      </c>
      <c r="D6" s="44">
        <v>4</v>
      </c>
      <c r="E6" s="44">
        <v>5</v>
      </c>
    </row>
    <row r="7" spans="1:7" x14ac:dyDescent="0.25">
      <c r="A7" s="45"/>
      <c r="B7" s="43"/>
      <c r="C7" s="43"/>
      <c r="D7" s="43"/>
      <c r="E7" s="46"/>
    </row>
    <row r="8" spans="1:7" s="4" customFormat="1" ht="25.5" customHeight="1" x14ac:dyDescent="0.25">
      <c r="A8" s="38" t="s">
        <v>15</v>
      </c>
      <c r="B8" s="39" t="s">
        <v>13</v>
      </c>
      <c r="C8" s="40"/>
      <c r="D8" s="41">
        <f>D10+D14+D20+D24</f>
        <v>5152360555.4999924</v>
      </c>
      <c r="E8" s="42">
        <f>E10+E14+E20+E24</f>
        <v>-1179420068.629997</v>
      </c>
    </row>
    <row r="9" spans="1:7" x14ac:dyDescent="0.25">
      <c r="A9" s="7"/>
      <c r="B9" s="20"/>
      <c r="C9" s="20"/>
      <c r="D9" s="29"/>
      <c r="E9" s="30"/>
    </row>
    <row r="10" spans="1:7" ht="54.6" customHeight="1" x14ac:dyDescent="0.25">
      <c r="A10" s="8" t="s">
        <v>8</v>
      </c>
      <c r="B10" s="2" t="s">
        <v>13</v>
      </c>
      <c r="C10" s="22" t="s">
        <v>28</v>
      </c>
      <c r="D10" s="28">
        <f>D12</f>
        <v>-1329624150</v>
      </c>
      <c r="E10" s="27">
        <f>E12</f>
        <v>-1329624150</v>
      </c>
    </row>
    <row r="11" spans="1:7" x14ac:dyDescent="0.25">
      <c r="A11" s="9"/>
      <c r="B11" s="3"/>
      <c r="C11" s="23"/>
      <c r="D11" s="31"/>
      <c r="E11" s="27"/>
    </row>
    <row r="12" spans="1:7" ht="87" customHeight="1" x14ac:dyDescent="0.25">
      <c r="A12" s="8" t="s">
        <v>19</v>
      </c>
      <c r="B12" s="2" t="s">
        <v>13</v>
      </c>
      <c r="C12" s="23" t="s">
        <v>18</v>
      </c>
      <c r="D12" s="28">
        <v>-1329624150</v>
      </c>
      <c r="E12" s="27">
        <v>-1329624150</v>
      </c>
    </row>
    <row r="13" spans="1:7" ht="15.75" customHeight="1" x14ac:dyDescent="0.25">
      <c r="A13" s="9"/>
      <c r="B13" s="3"/>
      <c r="C13" s="23"/>
      <c r="D13" s="31"/>
      <c r="E13" s="27"/>
    </row>
    <row r="14" spans="1:7" ht="35.65" customHeight="1" x14ac:dyDescent="0.25">
      <c r="A14" s="9" t="s">
        <v>10</v>
      </c>
      <c r="B14" s="3" t="s">
        <v>13</v>
      </c>
      <c r="C14" s="23" t="s">
        <v>9</v>
      </c>
      <c r="D14" s="28">
        <f>D16+D18</f>
        <v>6062594440.9299927</v>
      </c>
      <c r="E14" s="27">
        <f>E16+E18</f>
        <v>-294986183.19999695</v>
      </c>
    </row>
    <row r="15" spans="1:7" x14ac:dyDescent="0.25">
      <c r="A15" s="9"/>
      <c r="B15" s="3"/>
      <c r="C15" s="23"/>
      <c r="D15" s="31"/>
      <c r="E15" s="27"/>
    </row>
    <row r="16" spans="1:7" ht="35.65" customHeight="1" x14ac:dyDescent="0.25">
      <c r="A16" s="9" t="s">
        <v>24</v>
      </c>
      <c r="B16" s="3" t="s">
        <v>13</v>
      </c>
      <c r="C16" s="26" t="s">
        <v>27</v>
      </c>
      <c r="D16" s="28">
        <v>-83938782929.320007</v>
      </c>
      <c r="E16" s="27">
        <v>-90561210570.610001</v>
      </c>
      <c r="F16" s="15"/>
      <c r="G16" s="16"/>
    </row>
    <row r="17" spans="1:7" x14ac:dyDescent="0.25">
      <c r="A17" s="9"/>
      <c r="B17" s="3"/>
      <c r="C17" s="26"/>
      <c r="D17" s="28"/>
      <c r="E17" s="27"/>
      <c r="F17" s="15"/>
    </row>
    <row r="18" spans="1:7" ht="39" customHeight="1" x14ac:dyDescent="0.25">
      <c r="A18" s="9" t="s">
        <v>25</v>
      </c>
      <c r="B18" s="3" t="s">
        <v>13</v>
      </c>
      <c r="C18" s="26" t="s">
        <v>26</v>
      </c>
      <c r="D18" s="28">
        <v>90001377370.25</v>
      </c>
      <c r="E18" s="27">
        <v>90266224387.410004</v>
      </c>
      <c r="F18" s="15"/>
      <c r="G18" s="16"/>
    </row>
    <row r="19" spans="1:7" x14ac:dyDescent="0.25">
      <c r="A19" s="9"/>
      <c r="B19" s="3"/>
      <c r="C19" s="23"/>
      <c r="D19" s="31"/>
      <c r="E19" s="27"/>
    </row>
    <row r="20" spans="1:7" ht="60" customHeight="1" x14ac:dyDescent="0.25">
      <c r="A20" s="12" t="s">
        <v>5</v>
      </c>
      <c r="B20" s="13" t="s">
        <v>13</v>
      </c>
      <c r="C20" s="24" t="s">
        <v>3</v>
      </c>
      <c r="D20" s="28">
        <f>D22</f>
        <v>469390264.56999999</v>
      </c>
      <c r="E20" s="27">
        <f>E22</f>
        <v>491650654.56999999</v>
      </c>
    </row>
    <row r="21" spans="1:7" x14ac:dyDescent="0.25">
      <c r="A21" s="14"/>
      <c r="B21" s="13"/>
      <c r="C21" s="24"/>
      <c r="D21" s="28"/>
      <c r="E21" s="27"/>
    </row>
    <row r="22" spans="1:7" ht="97.5" customHeight="1" x14ac:dyDescent="0.25">
      <c r="A22" s="10" t="s">
        <v>20</v>
      </c>
      <c r="B22" s="3" t="s">
        <v>13</v>
      </c>
      <c r="C22" s="23" t="s">
        <v>21</v>
      </c>
      <c r="D22" s="28">
        <v>469390264.56999999</v>
      </c>
      <c r="E22" s="27">
        <v>491650654.56999999</v>
      </c>
    </row>
    <row r="23" spans="1:7" x14ac:dyDescent="0.25">
      <c r="A23" s="9"/>
      <c r="B23" s="3"/>
      <c r="C23" s="23"/>
      <c r="D23" s="31"/>
      <c r="E23" s="27"/>
    </row>
    <row r="24" spans="1:7" ht="64.900000000000006" customHeight="1" x14ac:dyDescent="0.25">
      <c r="A24" s="9" t="s">
        <v>7</v>
      </c>
      <c r="B24" s="3" t="s">
        <v>13</v>
      </c>
      <c r="C24" s="23" t="s">
        <v>6</v>
      </c>
      <c r="D24" s="28">
        <f>D26</f>
        <v>-50000000</v>
      </c>
      <c r="E24" s="27">
        <f>E26</f>
        <v>-46460390</v>
      </c>
    </row>
    <row r="25" spans="1:7" x14ac:dyDescent="0.25">
      <c r="A25" s="9"/>
      <c r="B25" s="3"/>
      <c r="C25" s="23"/>
      <c r="D25" s="31"/>
      <c r="E25" s="32"/>
    </row>
    <row r="26" spans="1:7" ht="87" customHeight="1" x14ac:dyDescent="0.25">
      <c r="A26" s="9" t="s">
        <v>22</v>
      </c>
      <c r="B26" s="3" t="s">
        <v>13</v>
      </c>
      <c r="C26" s="23" t="s">
        <v>23</v>
      </c>
      <c r="D26" s="28">
        <v>-50000000</v>
      </c>
      <c r="E26" s="27">
        <v>-46460390</v>
      </c>
    </row>
    <row r="27" spans="1:7" x14ac:dyDescent="0.25">
      <c r="A27" s="9"/>
      <c r="B27" s="3"/>
      <c r="C27" s="23"/>
      <c r="D27" s="28"/>
      <c r="E27" s="27"/>
    </row>
    <row r="28" spans="1:7" ht="87" customHeight="1" x14ac:dyDescent="0.25">
      <c r="A28" s="9" t="s">
        <v>37</v>
      </c>
      <c r="B28" s="3" t="s">
        <v>13</v>
      </c>
      <c r="C28" s="23" t="s">
        <v>39</v>
      </c>
      <c r="D28" s="28">
        <v>-17500000000</v>
      </c>
      <c r="E28" s="27">
        <v>-17500000000</v>
      </c>
    </row>
    <row r="29" spans="1:7" x14ac:dyDescent="0.25">
      <c r="A29" s="9"/>
      <c r="B29" s="3"/>
      <c r="C29" s="23"/>
      <c r="D29" s="28"/>
      <c r="E29" s="27"/>
    </row>
    <row r="30" spans="1:7" ht="87" customHeight="1" x14ac:dyDescent="0.25">
      <c r="A30" s="9" t="s">
        <v>38</v>
      </c>
      <c r="B30" s="3" t="s">
        <v>13</v>
      </c>
      <c r="C30" s="23" t="s">
        <v>40</v>
      </c>
      <c r="D30" s="28">
        <v>17500000000</v>
      </c>
      <c r="E30" s="27">
        <v>17500000000</v>
      </c>
    </row>
    <row r="31" spans="1:7" x14ac:dyDescent="0.25">
      <c r="A31" s="9"/>
      <c r="B31" s="3"/>
      <c r="C31" s="23"/>
      <c r="D31" s="31"/>
      <c r="E31" s="27"/>
    </row>
    <row r="32" spans="1:7" s="4" customFormat="1" ht="38.450000000000003" customHeight="1" x14ac:dyDescent="0.25">
      <c r="A32" s="6" t="s">
        <v>16</v>
      </c>
      <c r="B32" s="21" t="s">
        <v>14</v>
      </c>
      <c r="C32" s="25"/>
      <c r="D32" s="47">
        <f>D34</f>
        <v>100500</v>
      </c>
      <c r="E32" s="48">
        <f>E34</f>
        <v>30000</v>
      </c>
    </row>
    <row r="33" spans="1:5" x14ac:dyDescent="0.25">
      <c r="A33" s="6"/>
      <c r="B33" s="3"/>
      <c r="C33" s="23"/>
      <c r="D33" s="31"/>
      <c r="E33" s="27"/>
    </row>
    <row r="34" spans="1:5" ht="51" customHeight="1" x14ac:dyDescent="0.25">
      <c r="A34" s="10" t="s">
        <v>4</v>
      </c>
      <c r="B34" s="3" t="s">
        <v>14</v>
      </c>
      <c r="C34" s="23" t="s">
        <v>2</v>
      </c>
      <c r="D34" s="49">
        <v>100500</v>
      </c>
      <c r="E34" s="32">
        <v>30000</v>
      </c>
    </row>
    <row r="35" spans="1:5" x14ac:dyDescent="0.25">
      <c r="A35" s="9"/>
      <c r="B35" s="3"/>
      <c r="C35" s="23"/>
      <c r="D35" s="31"/>
      <c r="E35" s="27"/>
    </row>
    <row r="36" spans="1:5" s="4" customFormat="1" ht="38.450000000000003" customHeight="1" x14ac:dyDescent="0.25">
      <c r="A36" s="6" t="s">
        <v>33</v>
      </c>
      <c r="B36" s="21" t="s">
        <v>34</v>
      </c>
      <c r="C36" s="25"/>
      <c r="D36" s="47">
        <f>D38</f>
        <v>71310228.5</v>
      </c>
      <c r="E36" s="48">
        <f>E38</f>
        <v>0</v>
      </c>
    </row>
    <row r="37" spans="1:5" x14ac:dyDescent="0.25">
      <c r="A37" s="6"/>
      <c r="B37" s="3"/>
      <c r="C37" s="23"/>
      <c r="D37" s="31"/>
      <c r="E37" s="27"/>
    </row>
    <row r="38" spans="1:5" ht="51" customHeight="1" x14ac:dyDescent="0.25">
      <c r="A38" s="10" t="s">
        <v>36</v>
      </c>
      <c r="B38" s="3" t="s">
        <v>34</v>
      </c>
      <c r="C38" s="23" t="s">
        <v>35</v>
      </c>
      <c r="D38" s="49">
        <v>71310228.5</v>
      </c>
      <c r="E38" s="32">
        <v>0</v>
      </c>
    </row>
    <row r="39" spans="1:5" ht="17.25" thickBot="1" x14ac:dyDescent="0.3">
      <c r="A39" s="33"/>
      <c r="B39" s="34"/>
      <c r="C39" s="35"/>
      <c r="D39" s="36"/>
      <c r="E39" s="37"/>
    </row>
    <row r="40" spans="1:5" s="5" customFormat="1" ht="43.9" customHeight="1" thickBot="1" x14ac:dyDescent="0.3">
      <c r="A40" s="19" t="s">
        <v>17</v>
      </c>
      <c r="B40" s="19"/>
      <c r="C40" s="19"/>
      <c r="D40" s="51">
        <f>D8+D32+D36</f>
        <v>5223771283.9999924</v>
      </c>
      <c r="E40" s="51">
        <f>E8+E32+E36</f>
        <v>-1179390068.629997</v>
      </c>
    </row>
  </sheetData>
  <mergeCells count="6">
    <mergeCell ref="D1:E1"/>
    <mergeCell ref="A2:E2"/>
    <mergeCell ref="A4:A5"/>
    <mergeCell ref="B4:C4"/>
    <mergeCell ref="E4:E5"/>
    <mergeCell ref="D4:D5"/>
  </mergeCells>
  <phoneticPr fontId="4" type="noConversion"/>
  <printOptions horizontalCentered="1"/>
  <pageMargins left="0.43307086614173229" right="3.937007874015748E-2" top="0.94488188976377963" bottom="0.55118110236220474" header="0.51181102362204722" footer="0.31496062992125984"/>
  <pageSetup paperSize="9" scale="70" firstPageNumber="646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Company>Отдел бюджетов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Геннадьевна</dc:creator>
  <cp:lastModifiedBy>Lobach IA.</cp:lastModifiedBy>
  <cp:lastPrinted>2020-04-06T06:52:07Z</cp:lastPrinted>
  <dcterms:created xsi:type="dcterms:W3CDTF">2001-12-06T13:20:51Z</dcterms:created>
  <dcterms:modified xsi:type="dcterms:W3CDTF">2020-06-17T15:43:08Z</dcterms:modified>
</cp:coreProperties>
</file>